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080" activeTab="0"/>
  </bookViews>
  <sheets>
    <sheet name="9 мес 2004" sheetId="1" r:id="rId1"/>
  </sheets>
  <definedNames>
    <definedName name="_xlnm.Print_Area" localSheetId="0">'9 мес 2004'!$A$1:$DC$63</definedName>
  </definedNames>
  <calcPr fullCalcOnLoad="1" refMode="R1C1"/>
</workbook>
</file>

<file path=xl/sharedStrings.xml><?xml version="1.0" encoding="utf-8"?>
<sst xmlns="http://schemas.openxmlformats.org/spreadsheetml/2006/main" count="108" uniqueCount="97">
  <si>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</si>
  <si>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</si>
  <si>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</si>
  <si>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</si>
  <si>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</si>
  <si>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</si>
  <si>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</si>
  <si>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</si>
  <si>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</si>
  <si>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</si>
  <si>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</si>
  <si>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</si>
  <si>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</si>
  <si>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</si>
  <si>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</si>
  <si>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</si>
  <si>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</si>
  <si>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</si>
  <si>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</si>
  <si>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</si>
  <si>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</si>
  <si>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</si>
  <si>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</si>
  <si>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</si>
  <si>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</si>
  <si>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</si>
  <si>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</si>
  <si>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</si>
  <si>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</si>
  <si>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</si>
  <si>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</si>
  <si>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</si>
  <si>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</si>
  <si>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</si>
  <si>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</si>
  <si>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</si>
  <si>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</si>
  <si>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</si>
  <si>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</si>
  <si>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</si>
  <si>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</si>
  <si>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</si>
  <si>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</si>
  <si>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</si>
  <si>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</si>
  <si>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</si>
  <si>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</si>
  <si>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</si>
  <si>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</si>
  <si>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</si>
  <si>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</si>
  <si>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</si>
  <si>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</si>
  <si>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</si>
  <si>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</si>
  <si>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</si>
  <si>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</si>
  <si>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</si>
  <si>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</si>
  <si>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</si>
  <si>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</si>
  <si>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>Единица измерения: тыс. руб.</t>
  </si>
  <si>
    <t>ОАО "Финансовая Лизинговая Компания"</t>
  </si>
  <si>
    <t>финансовый лизинг</t>
  </si>
  <si>
    <t>открытое акционерное общество</t>
  </si>
  <si>
    <t>010</t>
  </si>
  <si>
    <t>020</t>
  </si>
  <si>
    <t>050</t>
  </si>
  <si>
    <t>029</t>
  </si>
  <si>
    <t>060</t>
  </si>
  <si>
    <t>070</t>
  </si>
  <si>
    <t>080</t>
  </si>
  <si>
    <t>090</t>
  </si>
  <si>
    <t>100</t>
  </si>
  <si>
    <t>120</t>
  </si>
  <si>
    <t>130</t>
  </si>
  <si>
    <t>140</t>
  </si>
  <si>
    <t>150</t>
  </si>
  <si>
    <t>151</t>
  </si>
  <si>
    <t>160</t>
  </si>
  <si>
    <t>152</t>
  </si>
  <si>
    <t>170</t>
  </si>
  <si>
    <t>180</t>
  </si>
  <si>
    <t>190</t>
  </si>
  <si>
    <t>030</t>
  </si>
  <si>
    <t>040</t>
  </si>
  <si>
    <t>7736165131</t>
  </si>
  <si>
    <t>45171207</t>
  </si>
  <si>
    <t>65.21</t>
  </si>
  <si>
    <t>47</t>
  </si>
  <si>
    <t>43</t>
  </si>
  <si>
    <t>Брезгин Б.Е.</t>
  </si>
  <si>
    <t>Заиграева Е.Д.</t>
  </si>
  <si>
    <t>4</t>
  </si>
  <si>
    <t xml:space="preserve">за 9 месяцев 2004 г. </t>
  </si>
  <si>
    <t>30</t>
  </si>
  <si>
    <t>октября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</si>
</sst>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.00_);_(* \(#,##0.00\);_(* &quot;-&quot;??_);_(@_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1"/>
      <name val="Bookman Old Style"/>
      <family val="1"/>
    </font>
    <font>
      <b/>
      <i/>
      <u val="single"/>
      <sz val="10"/>
      <name val="Bookman Old Style"/>
      <family val="1"/>
    </font>
    <font>
      <b/>
      <sz val="12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i/>
      <sz val="9"/>
      <name val="Arial Black"/>
      <family val="2"/>
    </font>
    <font>
      <b/>
      <i/>
      <sz val="9"/>
      <name val="Bookman Old Style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164" fontId="6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2" xfId="0" applyFont="1" applyBorder="1" applyAlignment="1">
      <alignment/>
    </xf>
    <xf numFmtId="164" fontId="6" fillId="0" borderId="2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6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2"/>
  <sheetViews>
    <sheetView tabSelected="1" view="pageBreakPreview" zoomScaleSheetLayoutView="100" workbookViewId="0" topLeftCell="A1">
      <selection activeCell="DX17" sqref="DX17"/>
    </sheetView>
  </sheetViews>
  <sheetFormatPr defaultColWidth="9.00390625" defaultRowHeight="12.75"/>
  <cols>
    <col min="1" max="83" width="0.875" style="1" customWidth="1"/>
    <col min="84" max="84" width="1.875" style="1" customWidth="1"/>
    <col min="85" max="99" width="0.875" style="1" customWidth="1"/>
    <col min="100" max="100" width="0.2421875" style="1" customWidth="1"/>
    <col min="101" max="104" width="0.875" style="1" hidden="1" customWidth="1"/>
    <col min="105" max="16384" width="0.875" style="1" customWidth="1"/>
  </cols>
  <sheetData>
    <row r="1" spans="1:107" ht="19.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</row>
    <row r="2" spans="34:74" ht="14.25">
      <c r="AH2" s="19" t="s">
        <v>94</v>
      </c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</row>
    <row r="3" spans="90:107" ht="13.5" thickBot="1">
      <c r="CL3" s="23" t="s">
        <v>30</v>
      </c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5"/>
    </row>
    <row r="4" spans="87:107" ht="12.75">
      <c r="CI4" s="8" t="s">
        <v>43</v>
      </c>
      <c r="CL4" s="80" t="s">
        <v>44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2"/>
    </row>
    <row r="5" spans="87:107" ht="12.75">
      <c r="CI5" s="8" t="s">
        <v>31</v>
      </c>
      <c r="CL5" s="58"/>
      <c r="CM5" s="55"/>
      <c r="CN5" s="55"/>
      <c r="CO5" s="55"/>
      <c r="CP5" s="55"/>
      <c r="CQ5" s="56"/>
      <c r="CR5" s="54"/>
      <c r="CS5" s="55"/>
      <c r="CT5" s="55"/>
      <c r="CU5" s="55"/>
      <c r="CV5" s="55"/>
      <c r="CW5" s="56"/>
      <c r="CX5" s="54"/>
      <c r="CY5" s="55"/>
      <c r="CZ5" s="55"/>
      <c r="DA5" s="55"/>
      <c r="DB5" s="55"/>
      <c r="DC5" s="59"/>
    </row>
    <row r="6" spans="1:107" ht="15.75">
      <c r="A6" s="1" t="s">
        <v>32</v>
      </c>
      <c r="N6" s="68" t="s">
        <v>62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CI6" s="8" t="s">
        <v>33</v>
      </c>
      <c r="CL6" s="58" t="s">
        <v>87</v>
      </c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9"/>
    </row>
    <row r="7" spans="1:107" ht="12.75">
      <c r="A7" s="1" t="s">
        <v>34</v>
      </c>
      <c r="CI7" s="8" t="s">
        <v>35</v>
      </c>
      <c r="CL7" s="106" t="s">
        <v>86</v>
      </c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8"/>
    </row>
    <row r="8" spans="1:107" ht="15">
      <c r="A8" s="1" t="s">
        <v>36</v>
      </c>
      <c r="S8" s="57" t="s">
        <v>63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CI8" s="8" t="s">
        <v>37</v>
      </c>
      <c r="CL8" s="58" t="s">
        <v>88</v>
      </c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9"/>
    </row>
    <row r="9" spans="1:107" ht="12.75">
      <c r="A9" s="1" t="s">
        <v>38</v>
      </c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CL9" s="60" t="s">
        <v>89</v>
      </c>
      <c r="CM9" s="61"/>
      <c r="CN9" s="61"/>
      <c r="CO9" s="61"/>
      <c r="CP9" s="61"/>
      <c r="CQ9" s="61"/>
      <c r="CR9" s="61"/>
      <c r="CS9" s="61"/>
      <c r="CT9" s="62"/>
      <c r="CU9" s="63" t="s">
        <v>90</v>
      </c>
      <c r="CV9" s="61"/>
      <c r="CW9" s="61"/>
      <c r="CX9" s="61"/>
      <c r="CY9" s="61"/>
      <c r="CZ9" s="61"/>
      <c r="DA9" s="61"/>
      <c r="DB9" s="61"/>
      <c r="DC9" s="64"/>
    </row>
    <row r="10" spans="1:107" ht="12.75">
      <c r="A10" s="67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CI10" s="8" t="s">
        <v>39</v>
      </c>
      <c r="CL10" s="26"/>
      <c r="CM10" s="27"/>
      <c r="CN10" s="27"/>
      <c r="CO10" s="27"/>
      <c r="CP10" s="27"/>
      <c r="CQ10" s="27"/>
      <c r="CR10" s="27"/>
      <c r="CS10" s="27"/>
      <c r="CT10" s="28"/>
      <c r="CU10" s="65"/>
      <c r="CV10" s="27"/>
      <c r="CW10" s="27"/>
      <c r="CX10" s="27"/>
      <c r="CY10" s="27"/>
      <c r="CZ10" s="27"/>
      <c r="DA10" s="27"/>
      <c r="DB10" s="27"/>
      <c r="DC10" s="66"/>
    </row>
    <row r="11" spans="1:107" ht="13.5" thickBot="1">
      <c r="A11" s="1" t="s">
        <v>61</v>
      </c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CI11" s="8" t="s">
        <v>40</v>
      </c>
      <c r="CL11" s="91" t="s">
        <v>41</v>
      </c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3"/>
    </row>
    <row r="13" ht="12.75">
      <c r="DY13" s="16"/>
    </row>
    <row r="15" spans="1:107" ht="12.75">
      <c r="A15" s="31" t="s">
        <v>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3"/>
      <c r="BP15" s="40" t="s">
        <v>2</v>
      </c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2"/>
      <c r="CG15" s="40" t="s">
        <v>3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2"/>
    </row>
    <row r="16" spans="1:107" ht="23.25" customHeight="1">
      <c r="A16" s="31" t="s">
        <v>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3"/>
      <c r="BF16" s="31" t="s">
        <v>1</v>
      </c>
      <c r="BG16" s="32"/>
      <c r="BH16" s="32"/>
      <c r="BI16" s="32"/>
      <c r="BJ16" s="32"/>
      <c r="BK16" s="32"/>
      <c r="BL16" s="32"/>
      <c r="BM16" s="32"/>
      <c r="BN16" s="32"/>
      <c r="BO16" s="32"/>
      <c r="BP16" s="43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5"/>
      <c r="CG16" s="43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5"/>
    </row>
    <row r="17" spans="1:107" ht="13.5" thickBot="1">
      <c r="A17" s="46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7"/>
      <c r="BF17" s="23">
        <v>2</v>
      </c>
      <c r="BG17" s="24"/>
      <c r="BH17" s="24"/>
      <c r="BI17" s="24"/>
      <c r="BJ17" s="24"/>
      <c r="BK17" s="24"/>
      <c r="BL17" s="24"/>
      <c r="BM17" s="24"/>
      <c r="BN17" s="24"/>
      <c r="BO17" s="25"/>
      <c r="BP17" s="23">
        <v>3</v>
      </c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v>4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5"/>
    </row>
    <row r="18" spans="1:107" ht="24.75" customHeight="1">
      <c r="A18" s="69" t="s">
        <v>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1"/>
      <c r="BF18" s="84" t="s">
        <v>65</v>
      </c>
      <c r="BG18" s="85"/>
      <c r="BH18" s="85"/>
      <c r="BI18" s="85"/>
      <c r="BJ18" s="85"/>
      <c r="BK18" s="85"/>
      <c r="BL18" s="85"/>
      <c r="BM18" s="85"/>
      <c r="BN18" s="85"/>
      <c r="BO18" s="86"/>
      <c r="BP18" s="72">
        <v>446376</v>
      </c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4"/>
      <c r="CG18" s="72">
        <v>334847</v>
      </c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39.75" customHeight="1">
      <c r="A19" s="6"/>
      <c r="B19" s="83" t="s">
        <v>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7"/>
      <c r="BF19" s="26"/>
      <c r="BG19" s="27"/>
      <c r="BH19" s="27"/>
      <c r="BI19" s="27"/>
      <c r="BJ19" s="27"/>
      <c r="BK19" s="27"/>
      <c r="BL19" s="27"/>
      <c r="BM19" s="27"/>
      <c r="BN19" s="27"/>
      <c r="BO19" s="28"/>
      <c r="BP19" s="75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7"/>
      <c r="CG19" s="37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9"/>
    </row>
    <row r="20" spans="1:107" ht="12.75">
      <c r="A20" s="6"/>
      <c r="B20" s="29" t="s">
        <v>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6" t="s">
        <v>66</v>
      </c>
      <c r="BG20" s="27"/>
      <c r="BH20" s="27"/>
      <c r="BI20" s="27"/>
      <c r="BJ20" s="27"/>
      <c r="BK20" s="27"/>
      <c r="BL20" s="27"/>
      <c r="BM20" s="27"/>
      <c r="BN20" s="27"/>
      <c r="BO20" s="28"/>
      <c r="BP20" s="20">
        <f>-405764+1030</f>
        <v>-404734</v>
      </c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0">
        <v>-334427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30"/>
    </row>
    <row r="21" spans="1:107" ht="12.75">
      <c r="A21" s="6"/>
      <c r="B21" s="29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6" t="s">
        <v>68</v>
      </c>
      <c r="BG21" s="27"/>
      <c r="BH21" s="27"/>
      <c r="BI21" s="27"/>
      <c r="BJ21" s="27"/>
      <c r="BK21" s="27"/>
      <c r="BL21" s="27"/>
      <c r="BM21" s="27"/>
      <c r="BN21" s="27"/>
      <c r="BO21" s="28"/>
      <c r="BP21" s="20">
        <f>BP18+BP20</f>
        <v>41642</v>
      </c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37">
        <f>CG18+CG20</f>
        <v>420</v>
      </c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</row>
    <row r="22" spans="1:107" ht="12.75">
      <c r="A22" s="6"/>
      <c r="B22" s="29" t="s">
        <v>9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6" t="s">
        <v>84</v>
      </c>
      <c r="BG22" s="27"/>
      <c r="BH22" s="27"/>
      <c r="BI22" s="27"/>
      <c r="BJ22" s="27"/>
      <c r="BK22" s="27"/>
      <c r="BL22" s="27"/>
      <c r="BM22" s="27"/>
      <c r="BN22" s="27"/>
      <c r="BO22" s="28"/>
      <c r="BP22" s="20">
        <v>-1030</v>
      </c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2"/>
      <c r="CG22" s="20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30"/>
    </row>
    <row r="23" spans="1:107" ht="12.75">
      <c r="A23" s="6"/>
      <c r="B23" s="29" t="s">
        <v>10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6" t="s">
        <v>85</v>
      </c>
      <c r="BG23" s="27"/>
      <c r="BH23" s="27"/>
      <c r="BI23" s="27"/>
      <c r="BJ23" s="27"/>
      <c r="BK23" s="27"/>
      <c r="BL23" s="27"/>
      <c r="BM23" s="27"/>
      <c r="BN23" s="27"/>
      <c r="BO23" s="28"/>
      <c r="BP23" s="20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2"/>
      <c r="CG23" s="20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30"/>
    </row>
    <row r="24" spans="1:107" ht="12.75">
      <c r="A24" s="6"/>
      <c r="B24" s="29" t="s">
        <v>11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6" t="s">
        <v>67</v>
      </c>
      <c r="BG24" s="27"/>
      <c r="BH24" s="27"/>
      <c r="BI24" s="27"/>
      <c r="BJ24" s="27"/>
      <c r="BK24" s="27"/>
      <c r="BL24" s="27"/>
      <c r="BM24" s="27"/>
      <c r="BN24" s="27"/>
      <c r="BO24" s="28"/>
      <c r="BP24" s="37">
        <f>BP21+BP22</f>
        <v>40612</v>
      </c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50"/>
      <c r="CG24" s="37">
        <f>CG21</f>
        <v>420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9"/>
    </row>
    <row r="25" spans="1:107" ht="12.75">
      <c r="A25" s="4"/>
      <c r="B25" s="5"/>
      <c r="C25" s="5"/>
      <c r="D25" s="94" t="s">
        <v>12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60" t="s">
        <v>69</v>
      </c>
      <c r="BG25" s="61"/>
      <c r="BH25" s="61"/>
      <c r="BI25" s="61"/>
      <c r="BJ25" s="61"/>
      <c r="BK25" s="61"/>
      <c r="BL25" s="61"/>
      <c r="BM25" s="61"/>
      <c r="BN25" s="61"/>
      <c r="BO25" s="62"/>
      <c r="BP25" s="34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104"/>
      <c r="CG25" s="34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6"/>
    </row>
    <row r="26" spans="1:107" ht="12.75">
      <c r="A26" s="6"/>
      <c r="B26" s="83" t="s">
        <v>13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7"/>
      <c r="BF26" s="26"/>
      <c r="BG26" s="27"/>
      <c r="BH26" s="27"/>
      <c r="BI26" s="27"/>
      <c r="BJ26" s="27"/>
      <c r="BK26" s="27"/>
      <c r="BL26" s="27"/>
      <c r="BM26" s="27"/>
      <c r="BN26" s="27"/>
      <c r="BO26" s="28"/>
      <c r="BP26" s="37">
        <v>9672</v>
      </c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50"/>
      <c r="CG26" s="37">
        <v>56392</v>
      </c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9"/>
    </row>
    <row r="27" spans="1:107" ht="12.75">
      <c r="A27" s="6"/>
      <c r="B27" s="29" t="s">
        <v>14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6" t="s">
        <v>70</v>
      </c>
      <c r="BG27" s="27"/>
      <c r="BH27" s="27"/>
      <c r="BI27" s="27"/>
      <c r="BJ27" s="27"/>
      <c r="BK27" s="27"/>
      <c r="BL27" s="27"/>
      <c r="BM27" s="27"/>
      <c r="BN27" s="27"/>
      <c r="BO27" s="28"/>
      <c r="BP27" s="20">
        <v>-31979</v>
      </c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/>
      <c r="CG27" s="20">
        <v>-17151</v>
      </c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30"/>
    </row>
    <row r="28" spans="1:107" ht="12.75">
      <c r="A28" s="6"/>
      <c r="B28" s="29" t="s">
        <v>15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6" t="s">
        <v>71</v>
      </c>
      <c r="BG28" s="27"/>
      <c r="BH28" s="27"/>
      <c r="BI28" s="27"/>
      <c r="BJ28" s="27"/>
      <c r="BK28" s="27"/>
      <c r="BL28" s="27"/>
      <c r="BM28" s="27"/>
      <c r="BN28" s="27"/>
      <c r="BO28" s="28"/>
      <c r="BP28" s="37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0"/>
      <c r="CG28" s="37">
        <v>3479</v>
      </c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9"/>
    </row>
    <row r="29" spans="1:107" ht="12.75">
      <c r="A29" s="6"/>
      <c r="B29" s="29" t="s">
        <v>16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6" t="s">
        <v>72</v>
      </c>
      <c r="BG29" s="27"/>
      <c r="BH29" s="27"/>
      <c r="BI29" s="27"/>
      <c r="BJ29" s="27"/>
      <c r="BK29" s="27"/>
      <c r="BL29" s="27"/>
      <c r="BM29" s="27"/>
      <c r="BN29" s="27"/>
      <c r="BO29" s="28"/>
      <c r="BP29" s="37">
        <v>132194</v>
      </c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0"/>
      <c r="CG29" s="37">
        <v>1000469</v>
      </c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9"/>
    </row>
    <row r="30" spans="1:107" ht="12.75">
      <c r="A30" s="6"/>
      <c r="B30" s="29" t="s">
        <v>17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6" t="s">
        <v>73</v>
      </c>
      <c r="BG30" s="27"/>
      <c r="BH30" s="27"/>
      <c r="BI30" s="27"/>
      <c r="BJ30" s="27"/>
      <c r="BK30" s="27"/>
      <c r="BL30" s="27"/>
      <c r="BM30" s="27"/>
      <c r="BN30" s="27"/>
      <c r="BO30" s="28"/>
      <c r="BP30" s="20">
        <f>-126251</f>
        <v>-126251</v>
      </c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2"/>
      <c r="CG30" s="20">
        <v>-1020977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30"/>
    </row>
    <row r="31" spans="1:107" ht="12.75">
      <c r="A31" s="6"/>
      <c r="B31" s="29" t="s">
        <v>18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6" t="s">
        <v>74</v>
      </c>
      <c r="BG31" s="27"/>
      <c r="BH31" s="27"/>
      <c r="BI31" s="27"/>
      <c r="BJ31" s="27"/>
      <c r="BK31" s="27"/>
      <c r="BL31" s="27"/>
      <c r="BM31" s="27"/>
      <c r="BN31" s="27"/>
      <c r="BO31" s="28"/>
      <c r="BP31" s="37">
        <v>1656</v>
      </c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0"/>
      <c r="CG31" s="37">
        <v>4837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9"/>
    </row>
    <row r="32" spans="1:107" ht="12.75">
      <c r="A32" s="6"/>
      <c r="B32" s="29" t="s">
        <v>19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6" t="s">
        <v>75</v>
      </c>
      <c r="BG32" s="27"/>
      <c r="BH32" s="27"/>
      <c r="BI32" s="27"/>
      <c r="BJ32" s="27"/>
      <c r="BK32" s="27"/>
      <c r="BL32" s="27"/>
      <c r="BM32" s="27"/>
      <c r="BN32" s="27"/>
      <c r="BO32" s="28"/>
      <c r="BP32" s="20">
        <v>-4480</v>
      </c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2"/>
      <c r="CG32" s="20">
        <v>-1646</v>
      </c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30"/>
    </row>
    <row r="33" spans="1:107" ht="14.25">
      <c r="A33" s="2"/>
      <c r="B33" s="3"/>
      <c r="C33" s="3"/>
      <c r="D33" s="95" t="s">
        <v>20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58" t="s">
        <v>76</v>
      </c>
      <c r="BG33" s="55"/>
      <c r="BH33" s="55"/>
      <c r="BI33" s="55"/>
      <c r="BJ33" s="55"/>
      <c r="BK33" s="55"/>
      <c r="BL33" s="55"/>
      <c r="BM33" s="55"/>
      <c r="BN33" s="55"/>
      <c r="BO33" s="56"/>
      <c r="BP33" s="51">
        <f>SUM(BP24:CF32)</f>
        <v>21424</v>
      </c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3"/>
      <c r="CG33" s="47">
        <f>CG24+CG26+CG27+CG28+CG29+CG30+CG31+CG32</f>
        <v>25823</v>
      </c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9"/>
    </row>
    <row r="34" spans="1:107" ht="12.75">
      <c r="A34" s="6"/>
      <c r="B34" s="29" t="s">
        <v>21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6" t="s">
        <v>77</v>
      </c>
      <c r="BG34" s="27"/>
      <c r="BH34" s="27"/>
      <c r="BI34" s="27"/>
      <c r="BJ34" s="27"/>
      <c r="BK34" s="27"/>
      <c r="BL34" s="27"/>
      <c r="BM34" s="27"/>
      <c r="BN34" s="27"/>
      <c r="BO34" s="28"/>
      <c r="BP34" s="37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50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</row>
    <row r="35" spans="1:107" ht="12.75">
      <c r="A35" s="6"/>
      <c r="B35" s="29" t="s">
        <v>22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6" t="s">
        <v>78</v>
      </c>
      <c r="BG35" s="27"/>
      <c r="BH35" s="27"/>
      <c r="BI35" s="27"/>
      <c r="BJ35" s="27"/>
      <c r="BK35" s="27"/>
      <c r="BL35" s="27"/>
      <c r="BM35" s="27"/>
      <c r="BN35" s="27"/>
      <c r="BO35" s="28"/>
      <c r="BP35" s="20">
        <v>-5060</v>
      </c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2"/>
      <c r="CG35" s="37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9"/>
    </row>
    <row r="36" spans="1:107" ht="12.75">
      <c r="A36" s="6"/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6" t="s">
        <v>80</v>
      </c>
      <c r="BG36" s="27"/>
      <c r="BH36" s="27"/>
      <c r="BI36" s="27"/>
      <c r="BJ36" s="27"/>
      <c r="BK36" s="27"/>
      <c r="BL36" s="27"/>
      <c r="BM36" s="27"/>
      <c r="BN36" s="27"/>
      <c r="BO36" s="28"/>
      <c r="BP36" s="20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2"/>
      <c r="CG36" s="20">
        <v>-1905</v>
      </c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30"/>
    </row>
    <row r="37" spans="1:107" ht="12.75">
      <c r="A37" s="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6"/>
      <c r="BG37" s="27"/>
      <c r="BH37" s="27"/>
      <c r="BI37" s="27"/>
      <c r="BJ37" s="27"/>
      <c r="BK37" s="27"/>
      <c r="BL37" s="27"/>
      <c r="BM37" s="27"/>
      <c r="BN37" s="27"/>
      <c r="BO37" s="28"/>
      <c r="BP37" s="37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50"/>
      <c r="CG37" s="37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9"/>
    </row>
    <row r="38" spans="1:107" ht="14.25">
      <c r="A38" s="2"/>
      <c r="B38" s="97" t="s">
        <v>24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8"/>
      <c r="BF38" s="58" t="s">
        <v>79</v>
      </c>
      <c r="BG38" s="55"/>
      <c r="BH38" s="55"/>
      <c r="BI38" s="55"/>
      <c r="BJ38" s="55"/>
      <c r="BK38" s="55"/>
      <c r="BL38" s="55"/>
      <c r="BM38" s="55"/>
      <c r="BN38" s="55"/>
      <c r="BO38" s="56"/>
      <c r="BP38" s="51">
        <f>BP33+BP35+BP36</f>
        <v>16364</v>
      </c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3"/>
      <c r="CG38" s="88">
        <f>CG33+CG36</f>
        <v>23918</v>
      </c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90"/>
    </row>
    <row r="39" spans="1:107" ht="12.75">
      <c r="A39" s="4"/>
      <c r="B39" s="102" t="s">
        <v>25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60" t="s">
        <v>81</v>
      </c>
      <c r="BG39" s="61"/>
      <c r="BH39" s="61"/>
      <c r="BI39" s="61"/>
      <c r="BJ39" s="61"/>
      <c r="BK39" s="61"/>
      <c r="BL39" s="61"/>
      <c r="BM39" s="61"/>
      <c r="BN39" s="61"/>
      <c r="BO39" s="62"/>
      <c r="BP39" s="34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104"/>
      <c r="CG39" s="34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6"/>
    </row>
    <row r="40" spans="1:107" ht="12.75">
      <c r="A40" s="6"/>
      <c r="B40" s="103" t="s">
        <v>26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26"/>
      <c r="BG40" s="27"/>
      <c r="BH40" s="27"/>
      <c r="BI40" s="27"/>
      <c r="BJ40" s="27"/>
      <c r="BK40" s="27"/>
      <c r="BL40" s="27"/>
      <c r="BM40" s="27"/>
      <c r="BN40" s="27"/>
      <c r="BO40" s="28"/>
      <c r="BP40" s="37">
        <v>440</v>
      </c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50"/>
      <c r="CG40" s="37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9"/>
    </row>
    <row r="41" spans="1:107" ht="12.75">
      <c r="A41" s="6"/>
      <c r="B41" s="29" t="s">
        <v>27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6" t="s">
        <v>82</v>
      </c>
      <c r="BG41" s="27"/>
      <c r="BH41" s="27"/>
      <c r="BI41" s="27"/>
      <c r="BJ41" s="27"/>
      <c r="BK41" s="27"/>
      <c r="BL41" s="27"/>
      <c r="BM41" s="27"/>
      <c r="BN41" s="27"/>
      <c r="BO41" s="28"/>
      <c r="BP41" s="99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1"/>
      <c r="CG41" s="99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18"/>
    </row>
    <row r="42" spans="1:107" ht="14.25" customHeight="1" thickBot="1">
      <c r="A42" s="6"/>
      <c r="B42" s="109" t="s">
        <v>28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10"/>
      <c r="BF42" s="111" t="s">
        <v>83</v>
      </c>
      <c r="BG42" s="112"/>
      <c r="BH42" s="112"/>
      <c r="BI42" s="112"/>
      <c r="BJ42" s="112"/>
      <c r="BK42" s="112"/>
      <c r="BL42" s="112"/>
      <c r="BM42" s="112"/>
      <c r="BN42" s="112"/>
      <c r="BO42" s="113"/>
      <c r="BP42" s="114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6"/>
      <c r="CG42" s="114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7"/>
    </row>
    <row r="44" ht="12.75">
      <c r="DC44" s="8" t="s">
        <v>60</v>
      </c>
    </row>
    <row r="45" spans="1:107" ht="15">
      <c r="A45" s="105" t="s">
        <v>45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</row>
    <row r="47" spans="1:107" ht="12.75">
      <c r="A47" s="46" t="s">
        <v>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46" t="s">
        <v>2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7"/>
      <c r="BP47" s="46" t="s">
        <v>3</v>
      </c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7"/>
    </row>
    <row r="48" spans="1:107" ht="12.75">
      <c r="A48" s="46" t="s">
        <v>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7"/>
      <c r="AC48" s="46" t="s">
        <v>1</v>
      </c>
      <c r="AD48" s="18"/>
      <c r="AE48" s="18"/>
      <c r="AF48" s="18"/>
      <c r="AG48" s="18"/>
      <c r="AH48" s="18"/>
      <c r="AI48" s="17"/>
      <c r="AJ48" s="46" t="s">
        <v>46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7"/>
      <c r="AZ48" s="46" t="s">
        <v>47</v>
      </c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7"/>
      <c r="BP48" s="46" t="s">
        <v>46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7"/>
      <c r="CJ48" s="46" t="s">
        <v>47</v>
      </c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7"/>
    </row>
    <row r="49" spans="1:107" ht="13.5" thickBot="1">
      <c r="A49" s="46">
        <v>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7"/>
      <c r="AC49" s="119">
        <v>2</v>
      </c>
      <c r="AD49" s="119"/>
      <c r="AE49" s="119"/>
      <c r="AF49" s="119"/>
      <c r="AG49" s="119"/>
      <c r="AH49" s="119"/>
      <c r="AI49" s="119"/>
      <c r="AJ49" s="119">
        <v>3</v>
      </c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>
        <v>4</v>
      </c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23">
        <v>5</v>
      </c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5"/>
      <c r="CJ49" s="23">
        <v>6</v>
      </c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5"/>
    </row>
    <row r="50" spans="1:107" ht="74.25" customHeight="1">
      <c r="A50" s="11"/>
      <c r="B50" s="124" t="s">
        <v>48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5"/>
      <c r="AD50" s="126"/>
      <c r="AE50" s="126"/>
      <c r="AF50" s="126"/>
      <c r="AG50" s="126"/>
      <c r="AH50" s="126"/>
      <c r="AI50" s="126"/>
      <c r="AJ50" s="127">
        <v>139</v>
      </c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>
        <v>33</v>
      </c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0">
        <v>215</v>
      </c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2"/>
      <c r="CJ50" s="120">
        <v>190</v>
      </c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3"/>
    </row>
    <row r="51" spans="1:107" ht="25.5" customHeight="1">
      <c r="A51" s="11"/>
      <c r="B51" s="124" t="s">
        <v>49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32"/>
      <c r="AD51" s="133"/>
      <c r="AE51" s="133"/>
      <c r="AF51" s="133"/>
      <c r="AG51" s="133"/>
      <c r="AH51" s="133"/>
      <c r="AI51" s="133"/>
      <c r="AJ51" s="128">
        <v>28</v>
      </c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>
        <v>68</v>
      </c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9">
        <v>4622</v>
      </c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1"/>
      <c r="CJ51" s="129">
        <v>1164</v>
      </c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4"/>
    </row>
    <row r="52" spans="1:107" ht="66" customHeight="1">
      <c r="A52" s="11"/>
      <c r="B52" s="124" t="s">
        <v>50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"/>
      <c r="AC52" s="132"/>
      <c r="AD52" s="133"/>
      <c r="AE52" s="133"/>
      <c r="AF52" s="133"/>
      <c r="AG52" s="133"/>
      <c r="AH52" s="133"/>
      <c r="AI52" s="133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1"/>
      <c r="CJ52" s="129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4"/>
    </row>
    <row r="53" spans="1:107" ht="39" customHeight="1">
      <c r="A53" s="11"/>
      <c r="B53" s="124" t="s">
        <v>51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"/>
      <c r="AC53" s="132"/>
      <c r="AD53" s="133"/>
      <c r="AE53" s="133"/>
      <c r="AF53" s="133"/>
      <c r="AG53" s="133"/>
      <c r="AH53" s="133"/>
      <c r="AI53" s="133"/>
      <c r="AJ53" s="128">
        <v>1489</v>
      </c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>
        <v>2780</v>
      </c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9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1"/>
      <c r="CJ53" s="129">
        <v>291</v>
      </c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4"/>
    </row>
    <row r="54" spans="1:107" ht="25.5" customHeight="1">
      <c r="A54" s="11"/>
      <c r="B54" s="124" t="s">
        <v>52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"/>
      <c r="AC54" s="132"/>
      <c r="AD54" s="133"/>
      <c r="AE54" s="133"/>
      <c r="AF54" s="133"/>
      <c r="AG54" s="133"/>
      <c r="AH54" s="133"/>
      <c r="AI54" s="133"/>
      <c r="AJ54" s="128" t="s">
        <v>54</v>
      </c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9" t="s">
        <v>54</v>
      </c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1"/>
      <c r="CJ54" s="129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4"/>
    </row>
    <row r="55" spans="1:107" ht="64.5" customHeight="1">
      <c r="A55" s="11"/>
      <c r="B55" s="124" t="s">
        <v>53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"/>
      <c r="AC55" s="132"/>
      <c r="AD55" s="133"/>
      <c r="AE55" s="133"/>
      <c r="AF55" s="133"/>
      <c r="AG55" s="133"/>
      <c r="AH55" s="133"/>
      <c r="AI55" s="133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9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1"/>
      <c r="CJ55" s="129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4"/>
    </row>
    <row r="56" spans="1:107" ht="13.5" thickBot="1">
      <c r="A56" s="11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"/>
      <c r="AC56" s="140"/>
      <c r="AD56" s="141"/>
      <c r="AE56" s="141"/>
      <c r="AF56" s="141"/>
      <c r="AG56" s="141"/>
      <c r="AH56" s="141"/>
      <c r="AI56" s="141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35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7"/>
      <c r="CJ56" s="135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8"/>
    </row>
    <row r="59" spans="1:107" ht="12.75">
      <c r="A59" s="1" t="s">
        <v>55</v>
      </c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9"/>
      <c r="AA59" s="139" t="s">
        <v>91</v>
      </c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9"/>
      <c r="BD59" s="1" t="s">
        <v>56</v>
      </c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9"/>
      <c r="CI59" s="139" t="s">
        <v>92</v>
      </c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</row>
    <row r="60" spans="15:107" s="13" customFormat="1" ht="11.25">
      <c r="O60" s="143" t="s">
        <v>57</v>
      </c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"/>
      <c r="AA60" s="143" t="s">
        <v>58</v>
      </c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"/>
      <c r="BW60" s="143" t="s">
        <v>57</v>
      </c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"/>
      <c r="CI60" s="143" t="s">
        <v>58</v>
      </c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</row>
    <row r="62" spans="2:37" ht="12.75">
      <c r="B62" s="8" t="s">
        <v>59</v>
      </c>
      <c r="C62" s="27" t="s">
        <v>95</v>
      </c>
      <c r="D62" s="27"/>
      <c r="E62" s="27"/>
      <c r="F62" s="27"/>
      <c r="G62" s="1" t="s">
        <v>59</v>
      </c>
      <c r="J62" s="139" t="s">
        <v>96</v>
      </c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44">
        <v>200</v>
      </c>
      <c r="AD62" s="144"/>
      <c r="AE62" s="144"/>
      <c r="AF62" s="144"/>
      <c r="AG62" s="144"/>
      <c r="AH62" s="27" t="s">
        <v>93</v>
      </c>
      <c r="AI62" s="27"/>
      <c r="AJ62" s="27"/>
      <c r="AK62" s="1" t="s">
        <v>29</v>
      </c>
    </row>
  </sheetData>
  <mergeCells count="189">
    <mergeCell ref="C62:F62"/>
    <mergeCell ref="J62:AB62"/>
    <mergeCell ref="AC62:AG62"/>
    <mergeCell ref="AH62:AJ62"/>
    <mergeCell ref="O60:Y60"/>
    <mergeCell ref="AA60:AU60"/>
    <mergeCell ref="BW60:CG60"/>
    <mergeCell ref="CI60:DC60"/>
    <mergeCell ref="BP56:CI56"/>
    <mergeCell ref="CJ56:DC56"/>
    <mergeCell ref="O59:Y59"/>
    <mergeCell ref="AA59:AU59"/>
    <mergeCell ref="BW59:CG59"/>
    <mergeCell ref="CI59:DC59"/>
    <mergeCell ref="B56:AA56"/>
    <mergeCell ref="AC56:AI56"/>
    <mergeCell ref="AJ56:AY56"/>
    <mergeCell ref="AZ56:BO56"/>
    <mergeCell ref="BP55:CI55"/>
    <mergeCell ref="CJ55:DC55"/>
    <mergeCell ref="B55:AA55"/>
    <mergeCell ref="AC55:AI55"/>
    <mergeCell ref="AJ55:AY55"/>
    <mergeCell ref="AZ55:BO55"/>
    <mergeCell ref="CJ53:DC53"/>
    <mergeCell ref="B54:AA54"/>
    <mergeCell ref="AC54:AI54"/>
    <mergeCell ref="AJ54:AY54"/>
    <mergeCell ref="AZ54:BO54"/>
    <mergeCell ref="BP54:CI54"/>
    <mergeCell ref="CJ54:DC54"/>
    <mergeCell ref="B53:AA53"/>
    <mergeCell ref="AC53:AI53"/>
    <mergeCell ref="AJ53:AY53"/>
    <mergeCell ref="CJ51:DC51"/>
    <mergeCell ref="CJ52:DC52"/>
    <mergeCell ref="AZ51:BO51"/>
    <mergeCell ref="AZ52:BO52"/>
    <mergeCell ref="BP52:CI52"/>
    <mergeCell ref="AZ53:BO53"/>
    <mergeCell ref="BP53:CI53"/>
    <mergeCell ref="B52:AA52"/>
    <mergeCell ref="B51:AB51"/>
    <mergeCell ref="AC51:AI51"/>
    <mergeCell ref="AJ51:AY51"/>
    <mergeCell ref="AC52:AI52"/>
    <mergeCell ref="AJ52:AY52"/>
    <mergeCell ref="BP51:CI51"/>
    <mergeCell ref="B50:AB50"/>
    <mergeCell ref="AC50:AI50"/>
    <mergeCell ref="AJ50:AY50"/>
    <mergeCell ref="AZ50:BO50"/>
    <mergeCell ref="A47:AI47"/>
    <mergeCell ref="AJ47:BO47"/>
    <mergeCell ref="BP47:DC47"/>
    <mergeCell ref="A48:AB48"/>
    <mergeCell ref="AC48:AI48"/>
    <mergeCell ref="AJ48:AY48"/>
    <mergeCell ref="AZ48:BO48"/>
    <mergeCell ref="BP48:CI48"/>
    <mergeCell ref="CJ48:DC48"/>
    <mergeCell ref="BP49:CI49"/>
    <mergeCell ref="CJ49:DC49"/>
    <mergeCell ref="BP50:CI50"/>
    <mergeCell ref="CJ50:DC50"/>
    <mergeCell ref="A49:AB49"/>
    <mergeCell ref="AC49:AI49"/>
    <mergeCell ref="AJ49:AY49"/>
    <mergeCell ref="AZ49:BO49"/>
    <mergeCell ref="A45:DC45"/>
    <mergeCell ref="CX5:DC5"/>
    <mergeCell ref="CL6:DC6"/>
    <mergeCell ref="CL7:DC7"/>
    <mergeCell ref="B42:BE42"/>
    <mergeCell ref="BP25:CF25"/>
    <mergeCell ref="BF42:BO42"/>
    <mergeCell ref="BP42:CF42"/>
    <mergeCell ref="CG42:DC42"/>
    <mergeCell ref="CG41:DC41"/>
    <mergeCell ref="B41:BE41"/>
    <mergeCell ref="BF41:BO41"/>
    <mergeCell ref="BP41:CF41"/>
    <mergeCell ref="B39:BE39"/>
    <mergeCell ref="B40:BE40"/>
    <mergeCell ref="BF39:BO40"/>
    <mergeCell ref="BP39:CF39"/>
    <mergeCell ref="BP40:CF40"/>
    <mergeCell ref="BF38:BO38"/>
    <mergeCell ref="BP38:CF38"/>
    <mergeCell ref="B38:BE38"/>
    <mergeCell ref="CG39:DC40"/>
    <mergeCell ref="B37:BE37"/>
    <mergeCell ref="BF37:BO37"/>
    <mergeCell ref="BP37:CF37"/>
    <mergeCell ref="CG37:DC37"/>
    <mergeCell ref="B35:BE35"/>
    <mergeCell ref="BF35:BO35"/>
    <mergeCell ref="CG35:DC35"/>
    <mergeCell ref="B36:BE36"/>
    <mergeCell ref="BF36:BO36"/>
    <mergeCell ref="B34:BE34"/>
    <mergeCell ref="BF34:BO34"/>
    <mergeCell ref="BP34:CF34"/>
    <mergeCell ref="CG34:DC34"/>
    <mergeCell ref="B32:BE32"/>
    <mergeCell ref="BF32:BO32"/>
    <mergeCell ref="D33:BE33"/>
    <mergeCell ref="BF33:BO33"/>
    <mergeCell ref="B30:BE30"/>
    <mergeCell ref="BF30:BO30"/>
    <mergeCell ref="B31:BE31"/>
    <mergeCell ref="BF31:BO31"/>
    <mergeCell ref="B29:BE29"/>
    <mergeCell ref="BF29:BO29"/>
    <mergeCell ref="BP29:CF29"/>
    <mergeCell ref="CG29:DC29"/>
    <mergeCell ref="B27:BE27"/>
    <mergeCell ref="BF27:BO27"/>
    <mergeCell ref="B28:BE28"/>
    <mergeCell ref="BF28:BO28"/>
    <mergeCell ref="BF25:BO26"/>
    <mergeCell ref="B26:BD26"/>
    <mergeCell ref="D25:BE25"/>
    <mergeCell ref="BP26:CF26"/>
    <mergeCell ref="BF23:BO23"/>
    <mergeCell ref="B24:BE24"/>
    <mergeCell ref="BF24:BO24"/>
    <mergeCell ref="BP24:CF24"/>
    <mergeCell ref="A1:DC1"/>
    <mergeCell ref="CG38:DC38"/>
    <mergeCell ref="CG36:DC36"/>
    <mergeCell ref="BP23:CF23"/>
    <mergeCell ref="CG22:DC22"/>
    <mergeCell ref="CG23:DC23"/>
    <mergeCell ref="B22:BE22"/>
    <mergeCell ref="BF22:BO22"/>
    <mergeCell ref="CL11:DC11"/>
    <mergeCell ref="B23:BE23"/>
    <mergeCell ref="CL3:DC3"/>
    <mergeCell ref="CL4:DC4"/>
    <mergeCell ref="CL5:CQ5"/>
    <mergeCell ref="B21:BE21"/>
    <mergeCell ref="BF21:BO21"/>
    <mergeCell ref="BP21:CF21"/>
    <mergeCell ref="CG21:DC21"/>
    <mergeCell ref="B19:BD19"/>
    <mergeCell ref="BF18:BO19"/>
    <mergeCell ref="CG17:DC17"/>
    <mergeCell ref="A18:BE18"/>
    <mergeCell ref="CG15:DC16"/>
    <mergeCell ref="BP18:CF19"/>
    <mergeCell ref="CG18:DC19"/>
    <mergeCell ref="CR5:CW5"/>
    <mergeCell ref="S8:BU8"/>
    <mergeCell ref="CL8:DC8"/>
    <mergeCell ref="CL9:CT10"/>
    <mergeCell ref="CU9:DC10"/>
    <mergeCell ref="A10:BM10"/>
    <mergeCell ref="N6:BY6"/>
    <mergeCell ref="CG30:DC30"/>
    <mergeCell ref="CG32:DC32"/>
    <mergeCell ref="CG33:DC33"/>
    <mergeCell ref="BP22:CF22"/>
    <mergeCell ref="CG24:DC24"/>
    <mergeCell ref="BP28:CF28"/>
    <mergeCell ref="CG28:DC28"/>
    <mergeCell ref="BP31:CF31"/>
    <mergeCell ref="CG31:DC31"/>
    <mergeCell ref="BP33:CF33"/>
    <mergeCell ref="CG20:DC20"/>
    <mergeCell ref="CG27:DC27"/>
    <mergeCell ref="A15:BO15"/>
    <mergeCell ref="CG25:DC25"/>
    <mergeCell ref="CG26:DC26"/>
    <mergeCell ref="A16:BE16"/>
    <mergeCell ref="BF16:BO16"/>
    <mergeCell ref="BP15:CF16"/>
    <mergeCell ref="A17:BE17"/>
    <mergeCell ref="BF17:BO17"/>
    <mergeCell ref="AH2:BV2"/>
    <mergeCell ref="BP35:CF35"/>
    <mergeCell ref="BP36:CF36"/>
    <mergeCell ref="BP32:CF32"/>
    <mergeCell ref="BP30:CF30"/>
    <mergeCell ref="BP27:CF27"/>
    <mergeCell ref="BP20:CF20"/>
    <mergeCell ref="BP17:CF17"/>
    <mergeCell ref="BF20:BO20"/>
    <mergeCell ref="B20:BE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Andrey</cp:lastModifiedBy>
  <cp:lastPrinted>2004-10-29T12:16:02Z</cp:lastPrinted>
  <dcterms:created xsi:type="dcterms:W3CDTF">2003-08-15T11:30:04Z</dcterms:created>
  <dcterms:modified xsi:type="dcterms:W3CDTF">2004-11-23T11:28:48Z</dcterms:modified>
  <cp:category/>
  <cp:version/>
  <cp:contentType/>
  <cp:contentStatus/>
</cp:coreProperties>
</file>